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640" firstSheet="1" activeTab="1"/>
  </bookViews>
  <sheets>
    <sheet name="Note illustrative" sheetId="1" r:id="rId1"/>
    <sheet name="Adeguam.1.6" sheetId="2" r:id="rId2"/>
  </sheets>
  <definedNames>
    <definedName name="_xlnm.Print_Area" localSheetId="1">'Adeguam.1.6'!$A$1:$G$20</definedName>
    <definedName name="_xlnm.Print_Area" localSheetId="0">'Note illustrative'!$A$1:$R$34</definedName>
  </definedNames>
  <calcPr fullCalcOnLoad="1"/>
</workbook>
</file>

<file path=xl/sharedStrings.xml><?xml version="1.0" encoding="utf-8"?>
<sst xmlns="http://schemas.openxmlformats.org/spreadsheetml/2006/main" count="60" uniqueCount="58">
  <si>
    <t>Bassa intensità</t>
  </si>
  <si>
    <t>Alta intensità base</t>
  </si>
  <si>
    <t>Alta intensità incremento</t>
  </si>
  <si>
    <t>Media intensità base</t>
  </si>
  <si>
    <t>Media intensità incremento</t>
  </si>
  <si>
    <t>Ipotesi 2</t>
  </si>
  <si>
    <t>Ipotesi 1</t>
  </si>
  <si>
    <t>Formulata nella seduta del 28.4.2009 e concordata dalle associazioni delle strutture res.li e delle cooperative con nota pervenuta il 22.7.2009</t>
  </si>
  <si>
    <t>Entrambe le ipotesi sono formulate sulla base dei seguenti criteri:</t>
  </si>
  <si>
    <t>a) adeguamento costo orario del personale ai valori previsti dal nuovo CCNL delle Coop. Sociali</t>
  </si>
  <si>
    <t>b) tempi di assistenza/operatori: quantificazione sulla base della media delle ore annualmente lavorate di cui al CCNL Coop. Sociali</t>
  </si>
  <si>
    <t xml:space="preserve">c) tasso di occupazione dei p.l.: l'ipotesi 1 intende confermare il tasso di occupazione (t.o.) dei p.l. così come definito dalla D.G.R. 41-42433/1995 e richiamato dalla D.G.R. 17-15226/2005 (95%). L'ipotesi 2, sulla base del monitoraggio in corso sui progetti di progressione 2006-2009, proponde per un'attualizzazione del tasso di saturazione dei p.l., adeguandolo al 98% quale media regionale fra la la provincia di Torino, dove il t.o. è stimabile nel 100% e le altre province dove il t.o. varia dal 95% al 100%. Si concorda di escludere di avviare uno specifico monitoraggio regionale per verificare le stime sul t.o., considerata l'urgenza di compleetare nel più breve tempo possibile il procedimento tecnico di rivalutazione tariffaria. </t>
  </si>
  <si>
    <t>Le quote orarie riportate nell'Ipotesi 2 si fondano invece sui  valori esatti risultanti dal contratto  delle Coop. Sociali.</t>
  </si>
  <si>
    <t>V. Tabella A sottostante</t>
  </si>
  <si>
    <t>OSS C2</t>
  </si>
  <si>
    <t>Infermiere D2 Ind</t>
  </si>
  <si>
    <t>Guardaroba A1</t>
  </si>
  <si>
    <t>Animazione D2</t>
  </si>
  <si>
    <t>Resp.struttura F2</t>
  </si>
  <si>
    <t>IRAP-IRES</t>
  </si>
  <si>
    <t>Formazione</t>
  </si>
  <si>
    <t>Costo Ert ore lav.</t>
  </si>
  <si>
    <t>€ 18,258 media</t>
  </si>
  <si>
    <t>Amministrativi  B1</t>
  </si>
  <si>
    <t>Amministrativi C1</t>
  </si>
  <si>
    <t>Tabella A</t>
  </si>
  <si>
    <t>Descrizione</t>
  </si>
  <si>
    <t>Illustrazione</t>
  </si>
  <si>
    <t>Aspetti su cui le due ipotesi necessitano di un confronto in sede di Tavolo congiunto</t>
  </si>
  <si>
    <t>Rettifica errori materiali</t>
  </si>
  <si>
    <t xml:space="preserve">Tariffe residenzialità anziani </t>
  </si>
  <si>
    <r>
      <t>Ipotesi 2</t>
    </r>
    <r>
      <rPr>
        <b/>
        <sz val="10"/>
        <rFont val="Arial"/>
        <family val="2"/>
      </rPr>
      <t xml:space="preserve">: Ricalcolo costo orario  rif. Tabella ministeriale CCNL Coop.; applicazione IRAP-IRES 1,9% </t>
    </r>
  </si>
  <si>
    <t>Le quote orarie riportate nell'Ipotesi 1 si fondano su valori riportati nella tabella minist. allegata al contratto delle Coop. Sociali , pubblicata sul B.U.R.P., nei quali è stato riscontrato un errore di trascrizione (pochi centesimi di euro). Nelle tabelle pubblicate vi sono pertanto errori materiali, di cui il tavolo tecnico ha preso atto.</t>
  </si>
  <si>
    <t>Base di partenza ministeriale</t>
  </si>
  <si>
    <t>Aspetti condivisi in entrambe le ipotesi</t>
  </si>
  <si>
    <t>b) Valorizzazione oraria del direttore sanitario e del responsabile di struttura: l'ipotesi 1 propende per una valorizzazione media calibrata su figure dirigenziali; l'ipotesi 2 propende per una valorizzazione media calibrata sul massimo livello del CCNL Coop. Sociali, in considerazione del regime transitorio ancora attualmente in essere nell'attuazione della figura del Direttore di Comunità ex DGR 35-9199 del 14.7.2008. **</t>
  </si>
  <si>
    <r>
      <t>**</t>
    </r>
    <r>
      <rPr>
        <u val="single"/>
        <sz val="9"/>
        <rFont val="Arial"/>
        <family val="2"/>
      </rPr>
      <t>Responsabile di struttura:</t>
    </r>
    <r>
      <rPr>
        <sz val="9"/>
        <rFont val="Arial"/>
        <family val="2"/>
      </rPr>
      <t xml:space="preserve"> in base alla D.G.R. n. 35-9199/2008 la figura del Direttore di Comunità entrerà a regime dall'1.1.2011, al termine dell'iter formativo previsto dalla delibera stessa. Inoltre la delibera non stabilisce che il Direttore di Comunità deve essere necessariamente una figura dirigenziale, in ragione dell'autonomia organizzativa propria delle aziende e degli enti gestori.                     </t>
    </r>
    <r>
      <rPr>
        <b/>
        <u val="single"/>
        <sz val="9"/>
        <rFont val="Arial"/>
        <family val="2"/>
      </rPr>
      <t>La proposta regionale</t>
    </r>
    <r>
      <rPr>
        <sz val="9"/>
        <rFont val="Arial"/>
        <family val="2"/>
      </rPr>
      <t>, pertanto, è quella di tariffare la quota oraria del responsabile di struttura, attualmente e fino alla scadenza della fase transitoria, sulla base della quota prevista ai fini della D.G.R. 17-15226/2006, rivalutata con gli indici ISTAT così come per gli altri fattori di costo generale                 (€ 50 milioni annui X 8,40%). Entro il 2011, a seguito di monitoraggio circa la situazione in essere sul territorio in attuazione della D.G.R. 35-9199/2008 (entrata in vigore, a regime, della nuova figura prof.le), si procederà eventaulmente ad un aggiornamento della quota oraria, con riferimento alla cat. F2 del CCNL Coop. Soc.</t>
    </r>
  </si>
  <si>
    <t>A</t>
  </si>
  <si>
    <t>B</t>
  </si>
  <si>
    <t>Note illustrative ipotesi di rivalutazione tariffaria formulate nell'ambito del                                                                                                                                                Tavolo tecnico "L.E.A.: assistenza residenziale socio-sanitaria - rivalutazione tariffaria"</t>
  </si>
  <si>
    <t>a) Oneri fiscali: Applicazione indice IRAP-IRES sul costo orario del personale. L'ipotesi 1 è formulata con riferimento all'indice riportato sulla tabella allegata al CCNL delle Coop. Sociali pari al 3,9%. Invece l'ipotesi 2 è formulata con riferimento all'indice IRAP-IRES applicato in Piemonte , che è del 1,9%. Di conseguenza le quote orarie del personale sono lievemente diverse nelle due ipotesi.</t>
  </si>
  <si>
    <t>Formulata dalla rappresentanza regionale e proposta nella seduta del 23.7.2009 e nell'incontro del Tavolo congiunto 1.12.2009.</t>
  </si>
  <si>
    <t>Allegato a Tabella A</t>
  </si>
  <si>
    <r>
      <t xml:space="preserve">c) adeguamento altri fattori di costo sulla base dell'incremento ISTAT dal 2006 al 2008 e del tasso d'inflazione programmato anno2009: </t>
    </r>
    <r>
      <rPr>
        <i/>
        <u val="single"/>
        <sz val="10"/>
        <rFont val="Arial"/>
        <family val="2"/>
      </rPr>
      <t xml:space="preserve">su questo aspetto la Regione si riserva un ulteriore approfondimento tecnico, previo: monitoraggio andamento  percorso di progressione, monitoraggio tariffe applicate sul territorio, monitoraggio costi strutturali nelle diverse parti del territorio regionale </t>
    </r>
    <r>
      <rPr>
        <i/>
        <sz val="10"/>
        <rFont val="Arial"/>
        <family val="2"/>
      </rPr>
      <t>(1.12.2009)</t>
    </r>
  </si>
  <si>
    <t>Note</t>
  </si>
  <si>
    <t>Tabella 1</t>
  </si>
  <si>
    <t>Fasce assistenziali/livelli prestazionali                                  D.G.R. 17-15226/2005</t>
  </si>
  <si>
    <t xml:space="preserve">Valori soglia-tariffe g/Ut.provvisoriamente rideterminate </t>
  </si>
  <si>
    <t>Adeguamenti tariffari applicabili sull'assistenza residenziale anziani non autosufficienti di cui alla D.G.R. 17-15226 del 30.3.2005</t>
  </si>
  <si>
    <t>Di cui a carico F.S.R.</t>
  </si>
  <si>
    <t>C</t>
  </si>
  <si>
    <t>e di cui a carico Utente/Comune</t>
  </si>
  <si>
    <t>D</t>
  </si>
  <si>
    <t>E</t>
  </si>
  <si>
    <t>F</t>
  </si>
  <si>
    <r>
      <t>Colonna A</t>
    </r>
    <r>
      <rPr>
        <sz val="10"/>
        <rFont val="Arial"/>
        <family val="0"/>
      </rPr>
      <t>: incremento  rispetto alla tariffa di cui alla DGR 17-15226/2005 applicata al 31.12.2009, a partire dall'1.6.2010. I valori d'incremento sono comprensivi del tasso d'inflazione programmata</t>
    </r>
  </si>
  <si>
    <t>Valore incremento tariffa g/Ut rispetto alla D.G.R. 17-15226/2005, come applicata al 31.12.2009</t>
  </si>
  <si>
    <r>
      <t>Colonna D</t>
    </r>
    <r>
      <rPr>
        <sz val="10"/>
        <rFont val="Arial"/>
        <family val="2"/>
      </rPr>
      <t xml:space="preserve">: valori tariffari complessivi provvisoriamente rideterminati, nelle more del completamento della fase 3). Tali tariffe porovvisorie rappresentano valori soglia che non possono essere superati con gli incrementi di cui alla colonna A, fermo restando quanto stabilito dalla D.G.R. n. 44-12758 del 7.12.2009, Allegato, art.5, punto 4 per gli anni successivi al 2010.  </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</si>
</sst>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0.000000000"/>
    <numFmt numFmtId="183" formatCode="0.0000000000"/>
    <numFmt numFmtId="184" formatCode="0.00000000000"/>
    <numFmt numFmtId="185" formatCode="0.00000000"/>
    <numFmt numFmtId="186" formatCode="#,##0.0"/>
    <numFmt numFmtId="187" formatCode="&quot;€&quot;\ #,##0.00"/>
    <numFmt numFmtId="188" formatCode="&quot;€&quot;\ #,##0"/>
    <numFmt numFmtId="189" formatCode="&quot;€&quot;\ #,##0.000"/>
  </numFmts>
  <fonts count="19">
    <font>
      <sz val="10"/>
      <name val="Arial"/>
      <family val="0"/>
    </font>
    <font>
      <sz val="9"/>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11"/>
      <name val="Arial"/>
      <family val="2"/>
    </font>
    <font>
      <sz val="11"/>
      <name val="Arial"/>
      <family val="2"/>
    </font>
    <font>
      <sz val="8"/>
      <name val="Arial"/>
      <family val="2"/>
    </font>
    <font>
      <sz val="12"/>
      <name val="Arial"/>
      <family val="2"/>
    </font>
    <font>
      <b/>
      <sz val="14"/>
      <name val="Arial"/>
      <family val="2"/>
    </font>
    <font>
      <sz val="14"/>
      <name val="Arial"/>
      <family val="2"/>
    </font>
    <font>
      <b/>
      <u val="single"/>
      <sz val="10"/>
      <name val="Arial"/>
      <family val="2"/>
    </font>
    <font>
      <b/>
      <u val="single"/>
      <sz val="9"/>
      <name val="Arial"/>
      <family val="2"/>
    </font>
    <font>
      <u val="single"/>
      <sz val="9"/>
      <name val="Arial"/>
      <family val="2"/>
    </font>
    <font>
      <b/>
      <sz val="10"/>
      <color indexed="10"/>
      <name val="Arial"/>
      <family val="2"/>
    </font>
    <font>
      <sz val="10"/>
      <color indexed="10"/>
      <name val="Arial"/>
      <family val="2"/>
    </font>
    <font>
      <i/>
      <sz val="10"/>
      <name val="Arial"/>
      <family val="2"/>
    </font>
    <font>
      <i/>
      <u val="single"/>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3" fontId="0" fillId="0" borderId="0" xfId="0" applyNumberFormat="1" applyAlignment="1">
      <alignment/>
    </xf>
    <xf numFmtId="0" fontId="2" fillId="0" borderId="0" xfId="0" applyFont="1" applyAlignment="1">
      <alignment/>
    </xf>
    <xf numFmtId="0" fontId="2" fillId="0" borderId="1" xfId="0" applyFont="1" applyBorder="1" applyAlignment="1">
      <alignment horizontal="center" vertical="center" wrapText="1"/>
    </xf>
    <xf numFmtId="0" fontId="0" fillId="0" borderId="1" xfId="0" applyBorder="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8" fontId="0" fillId="0" borderId="1" xfId="0" applyNumberFormat="1" applyBorder="1" applyAlignment="1">
      <alignment/>
    </xf>
    <xf numFmtId="0" fontId="8" fillId="0" borderId="1" xfId="0" applyFont="1" applyBorder="1" applyAlignment="1">
      <alignment horizontal="center" vertical="center" wrapText="1"/>
    </xf>
    <xf numFmtId="8" fontId="2" fillId="0" borderId="1" xfId="0" applyNumberFormat="1" applyFont="1" applyBorder="1" applyAlignment="1">
      <alignment/>
    </xf>
    <xf numFmtId="0" fontId="6" fillId="0" borderId="0" xfId="0" applyFont="1" applyAlignment="1">
      <alignment vertical="center" wrapText="1"/>
    </xf>
    <xf numFmtId="0" fontId="7" fillId="0" borderId="0" xfId="0" applyFont="1" applyAlignment="1">
      <alignment/>
    </xf>
    <xf numFmtId="0" fontId="9" fillId="0" borderId="0" xfId="0" applyFont="1" applyAlignment="1">
      <alignment/>
    </xf>
    <xf numFmtId="0" fontId="10" fillId="0" borderId="0" xfId="0" applyFont="1" applyAlignment="1">
      <alignment horizontal="center" vertical="center" wrapText="1"/>
    </xf>
    <xf numFmtId="0" fontId="11" fillId="0" borderId="0" xfId="0" applyFont="1" applyAlignment="1">
      <alignment/>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188" fontId="0" fillId="0" borderId="0" xfId="0" applyNumberFormat="1" applyAlignment="1">
      <alignment/>
    </xf>
    <xf numFmtId="3"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187" fontId="0" fillId="0" borderId="0" xfId="0" applyNumberFormat="1" applyBorder="1" applyAlignment="1">
      <alignment/>
    </xf>
    <xf numFmtId="187" fontId="0" fillId="0" borderId="1" xfId="0" applyNumberFormat="1" applyBorder="1" applyAlignment="1">
      <alignment/>
    </xf>
    <xf numFmtId="0" fontId="9" fillId="0" borderId="0" xfId="0" applyFont="1" applyAlignment="1">
      <alignment horizontal="center" vertical="center" wrapText="1"/>
    </xf>
    <xf numFmtId="3" fontId="3" fillId="0" borderId="0" xfId="0" applyNumberFormat="1" applyFont="1" applyAlignment="1">
      <alignment horizontal="center" vertical="center" wrapText="1"/>
    </xf>
    <xf numFmtId="0" fontId="0" fillId="0" borderId="0" xfId="0" applyAlignment="1">
      <alignment vertical="center" wrapText="1"/>
    </xf>
    <xf numFmtId="0" fontId="3" fillId="0" borderId="0" xfId="0" applyFont="1" applyBorder="1" applyAlignment="1">
      <alignment horizontal="center" vertical="center" wrapText="1"/>
    </xf>
    <xf numFmtId="0" fontId="15" fillId="0" borderId="0" xfId="0" applyFont="1" applyBorder="1" applyAlignment="1">
      <alignment horizontal="center" vertical="center" wrapText="1"/>
    </xf>
    <xf numFmtId="188" fontId="16" fillId="0" borderId="0" xfId="0" applyNumberFormat="1" applyFont="1" applyBorder="1" applyAlignment="1">
      <alignment/>
    </xf>
    <xf numFmtId="3" fontId="0" fillId="0" borderId="0" xfId="0" applyNumberFormat="1" applyBorder="1" applyAlignment="1">
      <alignment/>
    </xf>
    <xf numFmtId="3"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188" fontId="3" fillId="0" borderId="0" xfId="0" applyNumberFormat="1" applyFont="1" applyBorder="1" applyAlignment="1">
      <alignment horizontal="center" vertical="center"/>
    </xf>
    <xf numFmtId="188" fontId="2" fillId="0" borderId="0" xfId="0" applyNumberFormat="1" applyFont="1" applyBorder="1" applyAlignment="1">
      <alignment horizontal="center" vertical="center" wrapText="1"/>
    </xf>
    <xf numFmtId="188" fontId="0" fillId="0" borderId="0" xfId="0" applyNumberFormat="1" applyBorder="1" applyAlignment="1">
      <alignment/>
    </xf>
    <xf numFmtId="0" fontId="0" fillId="0" borderId="0" xfId="0" applyAlignment="1">
      <alignment/>
    </xf>
    <xf numFmtId="188" fontId="0" fillId="0" borderId="0" xfId="0" applyNumberFormat="1" applyAlignment="1">
      <alignment/>
    </xf>
    <xf numFmtId="0" fontId="3" fillId="0" borderId="1" xfId="0" applyFont="1" applyBorder="1" applyAlignment="1">
      <alignment horizontal="center" vertical="center" wrapText="1"/>
    </xf>
    <xf numFmtId="188" fontId="16" fillId="0" borderId="0" xfId="0" applyNumberFormat="1" applyFont="1" applyBorder="1" applyAlignment="1">
      <alignment vertical="center" wrapText="1"/>
    </xf>
    <xf numFmtId="0" fontId="16" fillId="0" borderId="0" xfId="0" applyFont="1" applyBorder="1" applyAlignment="1">
      <alignment vertical="center"/>
    </xf>
    <xf numFmtId="187" fontId="0" fillId="0" borderId="0" xfId="0" applyNumberFormat="1" applyBorder="1" applyAlignment="1">
      <alignment vertical="center" wrapText="1"/>
    </xf>
    <xf numFmtId="0" fontId="16" fillId="0" borderId="0" xfId="0" applyFont="1" applyBorder="1" applyAlignment="1">
      <alignment/>
    </xf>
    <xf numFmtId="0" fontId="2" fillId="0" borderId="0" xfId="0" applyFont="1" applyAlignment="1">
      <alignment horizontal="center" vertical="center"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0" xfId="0" applyFont="1" applyBorder="1" applyAlignment="1">
      <alignment wrapText="1"/>
    </xf>
    <xf numFmtId="0" fontId="1" fillId="0" borderId="9" xfId="0" applyFont="1"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2" fillId="0" borderId="0" xfId="0" applyFont="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0" fontId="2" fillId="0" borderId="13" xfId="0" applyFont="1" applyBorder="1" applyAlignment="1">
      <alignment horizontal="center" vertical="center" wrapText="1"/>
    </xf>
    <xf numFmtId="0" fontId="0" fillId="0" borderId="14" xfId="0"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workbookViewId="0" topLeftCell="A12">
      <selection activeCell="B31" sqref="B31"/>
    </sheetView>
  </sheetViews>
  <sheetFormatPr defaultColWidth="9.140625" defaultRowHeight="12.75"/>
  <cols>
    <col min="1" max="1" width="28.28125" style="6" customWidth="1"/>
    <col min="2" max="2" width="11.57421875" style="0" customWidth="1"/>
    <col min="10" max="10" width="5.57421875" style="0" customWidth="1"/>
    <col min="18" max="18" width="15.421875" style="0" customWidth="1"/>
  </cols>
  <sheetData>
    <row r="1" spans="15:18" ht="12.75">
      <c r="O1" s="48" t="s">
        <v>42</v>
      </c>
      <c r="P1" s="48"/>
      <c r="Q1" s="48"/>
      <c r="R1" s="48"/>
    </row>
    <row r="3" spans="1:18" s="17" customFormat="1" ht="18">
      <c r="A3" s="67" t="s">
        <v>39</v>
      </c>
      <c r="B3" s="67"/>
      <c r="C3" s="67"/>
      <c r="D3" s="67"/>
      <c r="E3" s="67"/>
      <c r="F3" s="67"/>
      <c r="G3" s="67"/>
      <c r="H3" s="67"/>
      <c r="I3" s="67"/>
      <c r="J3" s="67"/>
      <c r="K3" s="67"/>
      <c r="L3" s="67"/>
      <c r="M3" s="67"/>
      <c r="N3" s="67"/>
      <c r="O3" s="67"/>
      <c r="P3" s="67"/>
      <c r="Q3" s="67"/>
      <c r="R3" s="67"/>
    </row>
    <row r="4" spans="1:18" s="17" customFormat="1" ht="18">
      <c r="A4" s="68"/>
      <c r="B4" s="68"/>
      <c r="C4" s="68"/>
      <c r="D4" s="68"/>
      <c r="E4" s="68"/>
      <c r="F4" s="68"/>
      <c r="G4" s="68"/>
      <c r="H4" s="68"/>
      <c r="I4" s="68"/>
      <c r="J4" s="68"/>
      <c r="K4" s="68"/>
      <c r="L4" s="68"/>
      <c r="M4" s="68"/>
      <c r="N4" s="68"/>
      <c r="O4" s="68"/>
      <c r="P4" s="68"/>
      <c r="Q4" s="68"/>
      <c r="R4" s="68"/>
    </row>
    <row r="5" spans="1:18" s="17" customFormat="1" ht="18">
      <c r="A5" s="16"/>
      <c r="B5" s="16"/>
      <c r="C5" s="16"/>
      <c r="D5" s="16"/>
      <c r="E5" s="16"/>
      <c r="F5" s="16"/>
      <c r="G5" s="16"/>
      <c r="H5" s="16"/>
      <c r="I5" s="16"/>
      <c r="J5" s="16"/>
      <c r="K5" s="16"/>
      <c r="L5" s="16"/>
      <c r="M5" s="16"/>
      <c r="N5" s="16"/>
      <c r="O5" s="16"/>
      <c r="P5" s="16"/>
      <c r="Q5" s="16"/>
      <c r="R5" s="16"/>
    </row>
    <row r="6" spans="1:18" s="15" customFormat="1" ht="15.75">
      <c r="A6" s="65" t="s">
        <v>30</v>
      </c>
      <c r="B6" s="65"/>
      <c r="C6" s="65"/>
      <c r="D6" s="65"/>
      <c r="E6" s="65"/>
      <c r="F6" s="65"/>
      <c r="G6" s="65"/>
      <c r="H6" s="65"/>
      <c r="I6" s="65"/>
      <c r="J6" s="65"/>
      <c r="K6" s="65"/>
      <c r="L6" s="65"/>
      <c r="M6" s="65"/>
      <c r="N6" s="65"/>
      <c r="O6" s="65"/>
      <c r="P6" s="65"/>
      <c r="Q6" s="65"/>
      <c r="R6" s="65"/>
    </row>
    <row r="7" spans="1:18" s="14" customFormat="1" ht="15">
      <c r="A7" s="13" t="s">
        <v>26</v>
      </c>
      <c r="B7" s="66" t="s">
        <v>27</v>
      </c>
      <c r="C7" s="66"/>
      <c r="D7" s="66"/>
      <c r="E7" s="66"/>
      <c r="F7" s="66"/>
      <c r="G7" s="66"/>
      <c r="H7" s="66"/>
      <c r="I7" s="66"/>
      <c r="J7" s="66"/>
      <c r="K7" s="66"/>
      <c r="L7" s="66"/>
      <c r="M7" s="66"/>
      <c r="N7" s="66"/>
      <c r="O7" s="66"/>
      <c r="P7" s="66"/>
      <c r="Q7" s="66"/>
      <c r="R7" s="66"/>
    </row>
    <row r="8" spans="1:18" ht="12.75">
      <c r="A8" s="5" t="s">
        <v>6</v>
      </c>
      <c r="B8" s="58" t="s">
        <v>7</v>
      </c>
      <c r="C8" s="59"/>
      <c r="D8" s="59"/>
      <c r="E8" s="59"/>
      <c r="F8" s="59"/>
      <c r="G8" s="59"/>
      <c r="H8" s="59"/>
      <c r="I8" s="59"/>
      <c r="J8" s="59"/>
      <c r="K8" s="59"/>
      <c r="L8" s="59"/>
      <c r="M8" s="59"/>
      <c r="N8" s="59"/>
      <c r="O8" s="59"/>
      <c r="P8" s="59"/>
      <c r="Q8" s="59"/>
      <c r="R8" s="60"/>
    </row>
    <row r="9" spans="1:18" ht="12.75">
      <c r="A9" s="5" t="s">
        <v>5</v>
      </c>
      <c r="B9" s="58" t="s">
        <v>41</v>
      </c>
      <c r="C9" s="59"/>
      <c r="D9" s="59"/>
      <c r="E9" s="59"/>
      <c r="F9" s="59"/>
      <c r="G9" s="59"/>
      <c r="H9" s="59"/>
      <c r="I9" s="59"/>
      <c r="J9" s="59"/>
      <c r="K9" s="59"/>
      <c r="L9" s="59"/>
      <c r="M9" s="59"/>
      <c r="N9" s="59"/>
      <c r="O9" s="59"/>
      <c r="P9" s="59"/>
      <c r="Q9" s="59"/>
      <c r="R9" s="60"/>
    </row>
    <row r="10" ht="12.75">
      <c r="A10" s="5"/>
    </row>
    <row r="11" spans="1:18" ht="12.75">
      <c r="A11" s="48" t="s">
        <v>34</v>
      </c>
      <c r="B11" s="58" t="s">
        <v>8</v>
      </c>
      <c r="C11" s="59"/>
      <c r="D11" s="59"/>
      <c r="E11" s="59"/>
      <c r="F11" s="59"/>
      <c r="G11" s="59"/>
      <c r="H11" s="59"/>
      <c r="I11" s="59"/>
      <c r="J11" s="59"/>
      <c r="K11" s="59"/>
      <c r="L11" s="59"/>
      <c r="M11" s="59"/>
      <c r="N11" s="59"/>
      <c r="O11" s="59"/>
      <c r="P11" s="59"/>
      <c r="Q11" s="59"/>
      <c r="R11" s="60"/>
    </row>
    <row r="12" spans="1:18" ht="12.75">
      <c r="A12" s="48"/>
      <c r="B12" s="58" t="s">
        <v>9</v>
      </c>
      <c r="C12" s="59"/>
      <c r="D12" s="59"/>
      <c r="E12" s="59"/>
      <c r="F12" s="59"/>
      <c r="G12" s="59"/>
      <c r="H12" s="59"/>
      <c r="I12" s="59"/>
      <c r="J12" s="59"/>
      <c r="K12" s="59"/>
      <c r="L12" s="59"/>
      <c r="M12" s="59"/>
      <c r="N12" s="59"/>
      <c r="O12" s="59"/>
      <c r="P12" s="59"/>
      <c r="Q12" s="59"/>
      <c r="R12" s="60"/>
    </row>
    <row r="13" spans="1:18" ht="12.75">
      <c r="A13" s="48"/>
      <c r="B13" s="58" t="s">
        <v>10</v>
      </c>
      <c r="C13" s="59"/>
      <c r="D13" s="59"/>
      <c r="E13" s="59"/>
      <c r="F13" s="59"/>
      <c r="G13" s="59"/>
      <c r="H13" s="59"/>
      <c r="I13" s="59"/>
      <c r="J13" s="59"/>
      <c r="K13" s="59"/>
      <c r="L13" s="59"/>
      <c r="M13" s="59"/>
      <c r="N13" s="59"/>
      <c r="O13" s="59"/>
      <c r="P13" s="59"/>
      <c r="Q13" s="59"/>
      <c r="R13" s="60"/>
    </row>
    <row r="14" spans="1:18" ht="26.25" customHeight="1">
      <c r="A14" s="48"/>
      <c r="B14" s="58" t="s">
        <v>43</v>
      </c>
      <c r="C14" s="59"/>
      <c r="D14" s="59"/>
      <c r="E14" s="59"/>
      <c r="F14" s="59"/>
      <c r="G14" s="59"/>
      <c r="H14" s="59"/>
      <c r="I14" s="59"/>
      <c r="J14" s="59"/>
      <c r="K14" s="59"/>
      <c r="L14" s="59"/>
      <c r="M14" s="59"/>
      <c r="N14" s="59"/>
      <c r="O14" s="59"/>
      <c r="P14" s="59"/>
      <c r="Q14" s="59"/>
      <c r="R14" s="60"/>
    </row>
    <row r="15" ht="23.25" customHeight="1">
      <c r="A15" s="5"/>
    </row>
    <row r="16" spans="1:18" ht="36" customHeight="1">
      <c r="A16" s="48" t="s">
        <v>28</v>
      </c>
      <c r="B16" s="58" t="s">
        <v>40</v>
      </c>
      <c r="C16" s="59"/>
      <c r="D16" s="59"/>
      <c r="E16" s="59"/>
      <c r="F16" s="59"/>
      <c r="G16" s="59"/>
      <c r="H16" s="59"/>
      <c r="I16" s="59"/>
      <c r="J16" s="59"/>
      <c r="K16" s="59"/>
      <c r="L16" s="59"/>
      <c r="M16" s="59"/>
      <c r="N16" s="59"/>
      <c r="O16" s="59"/>
      <c r="P16" s="59"/>
      <c r="Q16" s="59"/>
      <c r="R16" s="60"/>
    </row>
    <row r="17" spans="1:18" ht="42.75" customHeight="1">
      <c r="A17" s="48"/>
      <c r="B17" s="58" t="s">
        <v>35</v>
      </c>
      <c r="C17" s="59"/>
      <c r="D17" s="59"/>
      <c r="E17" s="59"/>
      <c r="F17" s="59"/>
      <c r="G17" s="59"/>
      <c r="H17" s="59"/>
      <c r="I17" s="59"/>
      <c r="J17" s="59"/>
      <c r="K17" s="59"/>
      <c r="L17" s="59"/>
      <c r="M17" s="59"/>
      <c r="N17" s="59"/>
      <c r="O17" s="59"/>
      <c r="P17" s="59"/>
      <c r="Q17" s="59"/>
      <c r="R17" s="60"/>
    </row>
    <row r="18" spans="1:18" ht="39" customHeight="1">
      <c r="A18" s="48"/>
      <c r="B18" s="58" t="s">
        <v>11</v>
      </c>
      <c r="C18" s="59"/>
      <c r="D18" s="59"/>
      <c r="E18" s="59"/>
      <c r="F18" s="59"/>
      <c r="G18" s="59"/>
      <c r="H18" s="59"/>
      <c r="I18" s="59"/>
      <c r="J18" s="59"/>
      <c r="K18" s="59"/>
      <c r="L18" s="59"/>
      <c r="M18" s="59"/>
      <c r="N18" s="59"/>
      <c r="O18" s="59"/>
      <c r="P18" s="59"/>
      <c r="Q18" s="59"/>
      <c r="R18" s="60"/>
    </row>
    <row r="19" ht="12.75">
      <c r="A19" s="5"/>
    </row>
    <row r="20" spans="1:18" ht="25.5" customHeight="1">
      <c r="A20" s="48" t="s">
        <v>29</v>
      </c>
      <c r="B20" s="58" t="s">
        <v>32</v>
      </c>
      <c r="C20" s="59"/>
      <c r="D20" s="59"/>
      <c r="E20" s="59"/>
      <c r="F20" s="59"/>
      <c r="G20" s="59"/>
      <c r="H20" s="59"/>
      <c r="I20" s="59"/>
      <c r="J20" s="59"/>
      <c r="K20" s="59"/>
      <c r="L20" s="59"/>
      <c r="M20" s="59"/>
      <c r="N20" s="59"/>
      <c r="O20" s="59"/>
      <c r="P20" s="59"/>
      <c r="Q20" s="59"/>
      <c r="R20" s="60"/>
    </row>
    <row r="21" spans="1:18" ht="12.75">
      <c r="A21" s="48"/>
      <c r="B21" s="58" t="s">
        <v>12</v>
      </c>
      <c r="C21" s="59"/>
      <c r="D21" s="59"/>
      <c r="E21" s="59"/>
      <c r="F21" s="59"/>
      <c r="G21" s="59"/>
      <c r="H21" s="59"/>
      <c r="I21" s="59"/>
      <c r="J21" s="59"/>
      <c r="K21" s="59"/>
      <c r="L21" s="59"/>
      <c r="M21" s="59"/>
      <c r="N21" s="59"/>
      <c r="O21" s="59"/>
      <c r="P21" s="59"/>
      <c r="Q21" s="59"/>
      <c r="R21" s="60"/>
    </row>
    <row r="22" spans="1:18" ht="12.75">
      <c r="A22" s="48"/>
      <c r="B22" s="20" t="s">
        <v>13</v>
      </c>
      <c r="C22" s="21"/>
      <c r="D22" s="21"/>
      <c r="E22" s="21"/>
      <c r="F22" s="21"/>
      <c r="G22" s="21"/>
      <c r="H22" s="21"/>
      <c r="I22" s="21"/>
      <c r="J22" s="21"/>
      <c r="K22" s="21"/>
      <c r="L22" s="21"/>
      <c r="M22" s="21"/>
      <c r="N22" s="21"/>
      <c r="O22" s="21"/>
      <c r="P22" s="21"/>
      <c r="Q22" s="21"/>
      <c r="R22" s="22"/>
    </row>
    <row r="23" ht="3" customHeight="1"/>
    <row r="24" ht="12.75" hidden="1"/>
    <row r="25" spans="7:18" ht="12.75">
      <c r="G25" s="48" t="s">
        <v>25</v>
      </c>
      <c r="H25" s="48"/>
      <c r="K25" s="49" t="s">
        <v>36</v>
      </c>
      <c r="L25" s="50"/>
      <c r="M25" s="50"/>
      <c r="N25" s="50"/>
      <c r="O25" s="50"/>
      <c r="P25" s="50"/>
      <c r="Q25" s="50"/>
      <c r="R25" s="51"/>
    </row>
    <row r="26" spans="11:18" ht="12.75">
      <c r="K26" s="52"/>
      <c r="L26" s="53"/>
      <c r="M26" s="53"/>
      <c r="N26" s="53"/>
      <c r="O26" s="53"/>
      <c r="P26" s="53"/>
      <c r="Q26" s="53"/>
      <c r="R26" s="54"/>
    </row>
    <row r="27" spans="1:18" ht="12.75">
      <c r="A27" s="61" t="s">
        <v>31</v>
      </c>
      <c r="B27" s="62"/>
      <c r="C27" s="62"/>
      <c r="D27" s="62"/>
      <c r="E27" s="62"/>
      <c r="F27" s="62"/>
      <c r="G27" s="62"/>
      <c r="H27" s="62"/>
      <c r="K27" s="52"/>
      <c r="L27" s="53"/>
      <c r="M27" s="53"/>
      <c r="N27" s="53"/>
      <c r="O27" s="53"/>
      <c r="P27" s="53"/>
      <c r="Q27" s="53"/>
      <c r="R27" s="54"/>
    </row>
    <row r="28" spans="1:18" s="19" customFormat="1" ht="22.5">
      <c r="A28" s="18"/>
      <c r="B28" s="11" t="s">
        <v>14</v>
      </c>
      <c r="C28" s="11" t="s">
        <v>15</v>
      </c>
      <c r="D28" s="11" t="s">
        <v>16</v>
      </c>
      <c r="E28" s="11" t="s">
        <v>17</v>
      </c>
      <c r="F28" s="11" t="s">
        <v>23</v>
      </c>
      <c r="G28" s="11" t="s">
        <v>24</v>
      </c>
      <c r="H28" s="11" t="s">
        <v>18</v>
      </c>
      <c r="K28" s="52"/>
      <c r="L28" s="53"/>
      <c r="M28" s="53"/>
      <c r="N28" s="53"/>
      <c r="O28" s="53"/>
      <c r="P28" s="53"/>
      <c r="Q28" s="53"/>
      <c r="R28" s="54"/>
    </row>
    <row r="29" spans="1:18" ht="12.75">
      <c r="A29" s="9" t="s">
        <v>33</v>
      </c>
      <c r="B29" s="10">
        <v>19.29</v>
      </c>
      <c r="C29" s="10">
        <v>23.16</v>
      </c>
      <c r="D29" s="10">
        <v>16.28</v>
      </c>
      <c r="E29" s="10">
        <v>21.03</v>
      </c>
      <c r="F29" s="10">
        <v>17.36</v>
      </c>
      <c r="G29" s="10">
        <v>18.72</v>
      </c>
      <c r="H29" s="10">
        <v>34.2</v>
      </c>
      <c r="K29" s="52"/>
      <c r="L29" s="53"/>
      <c r="M29" s="53"/>
      <c r="N29" s="53"/>
      <c r="O29" s="53"/>
      <c r="P29" s="53"/>
      <c r="Q29" s="53"/>
      <c r="R29" s="54"/>
    </row>
    <row r="30" spans="1:18" ht="12.75">
      <c r="A30" s="9" t="s">
        <v>19</v>
      </c>
      <c r="B30" s="10">
        <v>0.2</v>
      </c>
      <c r="C30" s="10">
        <v>0.2</v>
      </c>
      <c r="D30" s="10">
        <v>0.2</v>
      </c>
      <c r="E30" s="10">
        <v>0.2</v>
      </c>
      <c r="F30" s="10">
        <v>0.2</v>
      </c>
      <c r="G30" s="10">
        <v>0.2</v>
      </c>
      <c r="H30" s="10">
        <v>0.2</v>
      </c>
      <c r="K30" s="52"/>
      <c r="L30" s="53"/>
      <c r="M30" s="53"/>
      <c r="N30" s="53"/>
      <c r="O30" s="53"/>
      <c r="P30" s="53"/>
      <c r="Q30" s="53"/>
      <c r="R30" s="54"/>
    </row>
    <row r="31" spans="1:18" ht="12.75">
      <c r="A31" s="9" t="s">
        <v>20</v>
      </c>
      <c r="B31" s="10">
        <v>0.019</v>
      </c>
      <c r="C31" s="10">
        <v>0.023</v>
      </c>
      <c r="D31" s="10">
        <v>0.016</v>
      </c>
      <c r="E31" s="10">
        <v>0.02</v>
      </c>
      <c r="F31" s="10">
        <v>0.017</v>
      </c>
      <c r="G31" s="10">
        <v>0.019</v>
      </c>
      <c r="H31" s="10">
        <v>0.034</v>
      </c>
      <c r="K31" s="52"/>
      <c r="L31" s="53"/>
      <c r="M31" s="53"/>
      <c r="N31" s="53"/>
      <c r="O31" s="53"/>
      <c r="P31" s="53"/>
      <c r="Q31" s="53"/>
      <c r="R31" s="54"/>
    </row>
    <row r="32" spans="1:18" s="2" customFormat="1" ht="12.75">
      <c r="A32" s="3" t="s">
        <v>21</v>
      </c>
      <c r="B32" s="12">
        <v>19.509</v>
      </c>
      <c r="C32" s="12">
        <v>23.383</v>
      </c>
      <c r="D32" s="12">
        <v>16.496</v>
      </c>
      <c r="E32" s="12">
        <v>21.25</v>
      </c>
      <c r="F32" s="12">
        <v>17.577</v>
      </c>
      <c r="G32" s="12">
        <v>18.939</v>
      </c>
      <c r="H32" s="12">
        <v>34.434</v>
      </c>
      <c r="K32" s="52"/>
      <c r="L32" s="53"/>
      <c r="M32" s="53"/>
      <c r="N32" s="53"/>
      <c r="O32" s="53"/>
      <c r="P32" s="53"/>
      <c r="Q32" s="53"/>
      <c r="R32" s="54"/>
    </row>
    <row r="33" spans="1:18" ht="21.75" customHeight="1">
      <c r="A33" s="9"/>
      <c r="B33" s="4"/>
      <c r="C33" s="4"/>
      <c r="D33" s="4"/>
      <c r="E33" s="4"/>
      <c r="F33" s="63" t="s">
        <v>22</v>
      </c>
      <c r="G33" s="64"/>
      <c r="H33" s="4"/>
      <c r="K33" s="55"/>
      <c r="L33" s="56"/>
      <c r="M33" s="56"/>
      <c r="N33" s="56"/>
      <c r="O33" s="56"/>
      <c r="P33" s="56"/>
      <c r="Q33" s="56"/>
      <c r="R33" s="57"/>
    </row>
  </sheetData>
  <mergeCells count="22">
    <mergeCell ref="A3:R4"/>
    <mergeCell ref="A16:A18"/>
    <mergeCell ref="B20:R20"/>
    <mergeCell ref="B21:R21"/>
    <mergeCell ref="B14:R14"/>
    <mergeCell ref="B16:R16"/>
    <mergeCell ref="B17:R17"/>
    <mergeCell ref="B18:R18"/>
    <mergeCell ref="G25:H25"/>
    <mergeCell ref="A6:R6"/>
    <mergeCell ref="B7:R7"/>
    <mergeCell ref="B8:R8"/>
    <mergeCell ref="O1:R1"/>
    <mergeCell ref="K25:R33"/>
    <mergeCell ref="A20:A22"/>
    <mergeCell ref="B9:R9"/>
    <mergeCell ref="B11:R11"/>
    <mergeCell ref="B12:R12"/>
    <mergeCell ref="B13:R13"/>
    <mergeCell ref="A11:A14"/>
    <mergeCell ref="A27:H27"/>
    <mergeCell ref="F33:G33"/>
  </mergeCells>
  <printOptions horizontalCentered="1" verticalCentered="1"/>
  <pageMargins left="0" right="0" top="0" bottom="0"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O24"/>
  <sheetViews>
    <sheetView tabSelected="1" workbookViewId="0" topLeftCell="A1">
      <selection activeCell="A3" sqref="A3:G3"/>
    </sheetView>
  </sheetViews>
  <sheetFormatPr defaultColWidth="9.140625" defaultRowHeight="12.75"/>
  <cols>
    <col min="1" max="1" width="23.7109375" style="0" customWidth="1"/>
    <col min="2" max="2" width="20.57421875" style="0" customWidth="1"/>
    <col min="3" max="3" width="19.421875" style="0" customWidth="1"/>
    <col min="4" max="4" width="24.140625" style="0" customWidth="1"/>
    <col min="5" max="5" width="22.8515625" style="0" customWidth="1"/>
    <col min="6" max="6" width="18.140625" style="0" customWidth="1"/>
    <col min="7" max="7" width="20.28125" style="0" customWidth="1"/>
    <col min="8" max="8" width="14.28125" style="0" customWidth="1"/>
    <col min="9" max="9" width="19.00390625" style="0" customWidth="1"/>
    <col min="10" max="10" width="23.00390625" style="23" customWidth="1"/>
    <col min="11" max="11" width="15.57421875" style="0" customWidth="1"/>
    <col min="12" max="12" width="15.8515625" style="0" customWidth="1"/>
    <col min="13" max="13" width="16.421875" style="0" customWidth="1"/>
    <col min="14" max="14" width="13.421875" style="0" customWidth="1"/>
    <col min="15" max="15" width="14.57421875" style="0" customWidth="1"/>
  </cols>
  <sheetData>
    <row r="1" spans="7:12" ht="18.75" customHeight="1">
      <c r="G1" s="25" t="s">
        <v>45</v>
      </c>
      <c r="K1" s="70"/>
      <c r="L1" s="70"/>
    </row>
    <row r="2" spans="1:12" ht="12.75">
      <c r="A2" s="41"/>
      <c r="B2" s="41"/>
      <c r="C2" s="41"/>
      <c r="D2" s="41"/>
      <c r="E2" s="41"/>
      <c r="F2" s="41"/>
      <c r="G2" s="41"/>
      <c r="H2" s="41"/>
      <c r="I2" s="41"/>
      <c r="J2" s="42"/>
      <c r="K2" s="41"/>
      <c r="L2" s="41"/>
    </row>
    <row r="3" spans="1:12" ht="42.75" customHeight="1">
      <c r="A3" s="73" t="s">
        <v>48</v>
      </c>
      <c r="B3" s="74"/>
      <c r="C3" s="74"/>
      <c r="D3" s="74"/>
      <c r="E3" s="74"/>
      <c r="F3" s="68"/>
      <c r="G3" s="68"/>
      <c r="H3" s="32"/>
      <c r="I3" s="32"/>
      <c r="J3" s="32"/>
      <c r="K3" s="32"/>
      <c r="L3" s="32"/>
    </row>
    <row r="4" spans="1:12" ht="15.75">
      <c r="A4" s="41"/>
      <c r="B4" s="41"/>
      <c r="C4" s="41"/>
      <c r="D4" s="41"/>
      <c r="E4" s="30"/>
      <c r="F4" s="30"/>
      <c r="G4" s="30"/>
      <c r="H4" s="29"/>
      <c r="I4" s="29"/>
      <c r="J4" s="29"/>
      <c r="K4" s="41"/>
      <c r="L4" s="41"/>
    </row>
    <row r="5" spans="5:14" ht="15.75">
      <c r="E5" s="24"/>
      <c r="F5" s="36"/>
      <c r="G5" s="36"/>
      <c r="H5" s="26"/>
      <c r="I5" s="37"/>
      <c r="J5" s="38"/>
      <c r="K5" s="26"/>
      <c r="L5" s="26"/>
      <c r="M5" s="26"/>
      <c r="N5" s="7"/>
    </row>
    <row r="6" spans="1:15" ht="15.75">
      <c r="A6" s="71" t="s">
        <v>46</v>
      </c>
      <c r="B6" s="3" t="s">
        <v>37</v>
      </c>
      <c r="C6" s="3" t="s">
        <v>38</v>
      </c>
      <c r="D6" s="3" t="s">
        <v>50</v>
      </c>
      <c r="E6" s="43" t="s">
        <v>52</v>
      </c>
      <c r="F6" s="3" t="s">
        <v>53</v>
      </c>
      <c r="G6" s="3" t="s">
        <v>54</v>
      </c>
      <c r="H6" s="26"/>
      <c r="I6" s="26"/>
      <c r="J6" s="38"/>
      <c r="K6" s="26"/>
      <c r="L6" s="26"/>
      <c r="M6" s="26"/>
      <c r="N6" s="26"/>
      <c r="O6" s="26"/>
    </row>
    <row r="7" spans="1:15" s="5" customFormat="1" ht="106.5" customHeight="1">
      <c r="A7" s="72"/>
      <c r="B7" s="3" t="s">
        <v>56</v>
      </c>
      <c r="C7" s="3" t="s">
        <v>49</v>
      </c>
      <c r="D7" s="3" t="s">
        <v>51</v>
      </c>
      <c r="E7" s="3" t="s">
        <v>47</v>
      </c>
      <c r="F7" s="3" t="s">
        <v>49</v>
      </c>
      <c r="G7" s="3" t="s">
        <v>51</v>
      </c>
      <c r="H7" s="8"/>
      <c r="I7" s="8"/>
      <c r="J7" s="39"/>
      <c r="K7" s="8"/>
      <c r="L7" s="8"/>
      <c r="M7" s="33"/>
      <c r="N7" s="8"/>
      <c r="O7" s="8"/>
    </row>
    <row r="8" spans="1:15" ht="12.75">
      <c r="A8" s="4" t="s">
        <v>0</v>
      </c>
      <c r="B8" s="28">
        <v>3</v>
      </c>
      <c r="C8" s="28">
        <f>(B8*50%)</f>
        <v>1.5</v>
      </c>
      <c r="D8" s="28">
        <f>(B8-C8)</f>
        <v>1.5</v>
      </c>
      <c r="E8" s="28">
        <v>74</v>
      </c>
      <c r="F8" s="28">
        <f>(E8*50%)</f>
        <v>37</v>
      </c>
      <c r="G8" s="28">
        <f>(E8-F8)</f>
        <v>37</v>
      </c>
      <c r="H8" s="35"/>
      <c r="I8" s="40"/>
      <c r="J8" s="40"/>
      <c r="K8" s="40"/>
      <c r="L8" s="40"/>
      <c r="M8" s="34"/>
      <c r="N8" s="27"/>
      <c r="O8" s="27"/>
    </row>
    <row r="9" spans="1:15" ht="12.75">
      <c r="A9" s="4" t="s">
        <v>3</v>
      </c>
      <c r="B9" s="28">
        <v>4</v>
      </c>
      <c r="C9" s="28">
        <f>(B9*50%)</f>
        <v>2</v>
      </c>
      <c r="D9" s="28">
        <f>(B9-C9)</f>
        <v>2</v>
      </c>
      <c r="E9" s="28">
        <v>80</v>
      </c>
      <c r="F9" s="28">
        <f>(E9*50%)</f>
        <v>40</v>
      </c>
      <c r="G9" s="28">
        <f>(E9-F9)</f>
        <v>40</v>
      </c>
      <c r="H9" s="35"/>
      <c r="I9" s="40"/>
      <c r="J9" s="40"/>
      <c r="K9" s="40"/>
      <c r="L9" s="40"/>
      <c r="M9" s="44"/>
      <c r="N9" s="46"/>
      <c r="O9" s="46"/>
    </row>
    <row r="10" spans="1:15" ht="12.75">
      <c r="A10" s="4" t="s">
        <v>4</v>
      </c>
      <c r="B10" s="28">
        <v>6</v>
      </c>
      <c r="C10" s="28">
        <f>(B10*50%)</f>
        <v>3</v>
      </c>
      <c r="D10" s="28">
        <f>(B10-C10)</f>
        <v>3</v>
      </c>
      <c r="E10" s="28">
        <v>88</v>
      </c>
      <c r="F10" s="28">
        <f>(E10*50%)</f>
        <v>44</v>
      </c>
      <c r="G10" s="28">
        <f>(E10-F10)</f>
        <v>44</v>
      </c>
      <c r="H10" s="35"/>
      <c r="I10" s="40"/>
      <c r="J10" s="40"/>
      <c r="K10" s="40"/>
      <c r="L10" s="40"/>
      <c r="M10" s="45"/>
      <c r="N10" s="46"/>
      <c r="O10" s="46"/>
    </row>
    <row r="11" spans="1:15" ht="14.25" customHeight="1">
      <c r="A11" s="4" t="s">
        <v>1</v>
      </c>
      <c r="B11" s="28">
        <v>6</v>
      </c>
      <c r="C11" s="28">
        <f>(B11*54%)</f>
        <v>3.24</v>
      </c>
      <c r="D11" s="28">
        <f>(B11-C11)</f>
        <v>2.76</v>
      </c>
      <c r="E11" s="28">
        <v>99</v>
      </c>
      <c r="F11" s="28">
        <f>(E11*54%)</f>
        <v>53.46</v>
      </c>
      <c r="G11" s="28">
        <f>(E11-F11)</f>
        <v>45.54</v>
      </c>
      <c r="H11" s="35"/>
      <c r="I11" s="40"/>
      <c r="J11" s="40"/>
      <c r="K11" s="40"/>
      <c r="L11" s="40"/>
      <c r="M11" s="44"/>
      <c r="N11" s="46"/>
      <c r="O11" s="46"/>
    </row>
    <row r="12" spans="1:15" ht="13.5" customHeight="1">
      <c r="A12" s="4" t="s">
        <v>2</v>
      </c>
      <c r="B12" s="28">
        <v>7</v>
      </c>
      <c r="C12" s="28">
        <f>B12-D12</f>
        <v>4.24</v>
      </c>
      <c r="D12" s="28">
        <v>2.76</v>
      </c>
      <c r="E12" s="28">
        <v>108</v>
      </c>
      <c r="F12" s="28">
        <f>E12-G12</f>
        <v>62.46</v>
      </c>
      <c r="G12" s="28">
        <v>45.54</v>
      </c>
      <c r="H12" s="35"/>
      <c r="I12" s="40"/>
      <c r="J12" s="40"/>
      <c r="K12" s="40"/>
      <c r="L12" s="40"/>
      <c r="M12" s="47"/>
      <c r="N12" s="46"/>
      <c r="O12" s="46"/>
    </row>
    <row r="13" spans="6:14" ht="12.75">
      <c r="F13" s="7"/>
      <c r="G13" s="7"/>
      <c r="H13" s="7"/>
      <c r="I13" s="7"/>
      <c r="J13" s="40"/>
      <c r="K13" s="7"/>
      <c r="L13" s="7"/>
      <c r="M13" s="7"/>
      <c r="N13" s="7"/>
    </row>
    <row r="14" spans="6:12" ht="12.75">
      <c r="F14" s="27"/>
      <c r="G14" s="7"/>
      <c r="H14" s="7"/>
      <c r="I14" s="7"/>
      <c r="J14" s="40"/>
      <c r="K14" s="7"/>
      <c r="L14" s="35"/>
    </row>
    <row r="17" spans="1:8" ht="12.75">
      <c r="A17" s="2" t="s">
        <v>44</v>
      </c>
      <c r="H17" s="1"/>
    </row>
    <row r="18" spans="1:7" ht="29.25" customHeight="1">
      <c r="A18" s="77" t="s">
        <v>55</v>
      </c>
      <c r="B18" s="69"/>
      <c r="C18" s="69"/>
      <c r="D18" s="69"/>
      <c r="E18" s="69"/>
      <c r="F18" s="69"/>
      <c r="G18" s="69"/>
    </row>
    <row r="19" spans="1:12" ht="44.25" customHeight="1">
      <c r="A19" s="75" t="s">
        <v>57</v>
      </c>
      <c r="B19" s="76"/>
      <c r="C19" s="76"/>
      <c r="D19" s="76"/>
      <c r="E19" s="76"/>
      <c r="F19" s="76"/>
      <c r="G19" s="76"/>
      <c r="H19" s="31"/>
      <c r="I19" s="31"/>
      <c r="J19" s="31"/>
      <c r="K19" s="31"/>
      <c r="L19" s="31"/>
    </row>
    <row r="20" ht="87" customHeight="1"/>
    <row r="22" spans="1:12" ht="36.75" customHeight="1">
      <c r="A22" s="69"/>
      <c r="B22" s="69"/>
      <c r="C22" s="69"/>
      <c r="D22" s="69"/>
      <c r="E22" s="69"/>
      <c r="F22" s="69"/>
      <c r="G22" s="69"/>
      <c r="H22" s="69"/>
      <c r="I22" s="69"/>
      <c r="J22" s="69"/>
      <c r="K22" s="69"/>
      <c r="L22" s="69"/>
    </row>
    <row r="24" spans="1:12" ht="39.75" customHeight="1">
      <c r="A24" s="69"/>
      <c r="B24" s="69"/>
      <c r="C24" s="69"/>
      <c r="D24" s="69"/>
      <c r="E24" s="69"/>
      <c r="F24" s="69"/>
      <c r="G24" s="69"/>
      <c r="H24" s="69"/>
      <c r="I24" s="69"/>
      <c r="J24" s="69"/>
      <c r="K24" s="69"/>
      <c r="L24" s="69"/>
    </row>
  </sheetData>
  <sheetProtection password="C76C" sheet="1" objects="1" scenarios="1"/>
  <mergeCells count="13">
    <mergeCell ref="M9:M10"/>
    <mergeCell ref="O9:O10"/>
    <mergeCell ref="M11:M12"/>
    <mergeCell ref="N11:N12"/>
    <mergeCell ref="O11:O12"/>
    <mergeCell ref="N9:N10"/>
    <mergeCell ref="A22:L22"/>
    <mergeCell ref="A24:L24"/>
    <mergeCell ref="K1:L1"/>
    <mergeCell ref="A6:A7"/>
    <mergeCell ref="A3:G3"/>
    <mergeCell ref="A19:G19"/>
    <mergeCell ref="A18:G18"/>
  </mergeCells>
  <printOptions horizontalCentered="1" verticalCentered="1"/>
  <pageMargins left="0" right="0" top="0" bottom="0"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 Pia Dott. Domenico Uccelli</dc:creator>
  <cp:keywords/>
  <dc:description/>
  <cp:lastModifiedBy>smaddalenap</cp:lastModifiedBy>
  <cp:lastPrinted>2010-03-22T16:45:14Z</cp:lastPrinted>
  <dcterms:created xsi:type="dcterms:W3CDTF">2009-03-30T09:19:53Z</dcterms:created>
  <dcterms:modified xsi:type="dcterms:W3CDTF">2010-03-22T16:45:20Z</dcterms:modified>
  <cp:category/>
  <cp:version/>
  <cp:contentType/>
  <cp:contentStatus/>
</cp:coreProperties>
</file>